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8" yWindow="-108" windowWidth="23256" windowHeight="12576"/>
  </bookViews>
  <sheets>
    <sheet name="pmd" sheetId="1" r:id="rId1"/>
    <sheet name="MagIC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2" i="1" l="1"/>
  <c r="I32" i="1"/>
  <c r="H32" i="1"/>
  <c r="G32" i="1" l="1"/>
  <c r="F32" i="1"/>
</calcChain>
</file>

<file path=xl/sharedStrings.xml><?xml version="1.0" encoding="utf-8"?>
<sst xmlns="http://schemas.openxmlformats.org/spreadsheetml/2006/main" count="235" uniqueCount="172">
  <si>
    <t>D</t>
  </si>
  <si>
    <t>I</t>
  </si>
  <si>
    <t>k</t>
  </si>
  <si>
    <t>a95</t>
  </si>
  <si>
    <t>Plat</t>
  </si>
  <si>
    <t>Plong</t>
  </si>
  <si>
    <t>dp</t>
  </si>
  <si>
    <t>dm</t>
  </si>
  <si>
    <t>А-05</t>
  </si>
  <si>
    <t>А-07</t>
  </si>
  <si>
    <t>А-09</t>
  </si>
  <si>
    <t>А-11</t>
  </si>
  <si>
    <t>А-16</t>
  </si>
  <si>
    <t>А-17</t>
  </si>
  <si>
    <t>А-18</t>
  </si>
  <si>
    <t>А-19</t>
  </si>
  <si>
    <t>А-20</t>
  </si>
  <si>
    <t>А-21</t>
  </si>
  <si>
    <t>А-22</t>
  </si>
  <si>
    <t>А-24</t>
  </si>
  <si>
    <t>А-25</t>
  </si>
  <si>
    <t>А-26</t>
  </si>
  <si>
    <t>А-28</t>
  </si>
  <si>
    <t>А-29</t>
  </si>
  <si>
    <t>А-30</t>
  </si>
  <si>
    <t>А-31</t>
  </si>
  <si>
    <t>А-36</t>
  </si>
  <si>
    <t>А-37</t>
  </si>
  <si>
    <t>А-41</t>
  </si>
  <si>
    <t>А-43</t>
  </si>
  <si>
    <t>А-13</t>
  </si>
  <si>
    <t>24/24</t>
  </si>
  <si>
    <t>Comments</t>
  </si>
  <si>
    <t>Mean</t>
  </si>
  <si>
    <t>Slong. (°E)</t>
  </si>
  <si>
    <t>Strike</t>
  </si>
  <si>
    <t>Thickness</t>
  </si>
  <si>
    <t>A95=5.8</t>
  </si>
  <si>
    <r>
      <rPr>
        <b/>
        <sz val="12"/>
        <color theme="1"/>
        <rFont val="Symbol"/>
        <family val="1"/>
        <charset val="2"/>
      </rPr>
      <t>j</t>
    </r>
    <r>
      <rPr>
        <b/>
        <vertAlign val="subscript"/>
        <sz val="12"/>
        <color theme="1"/>
        <rFont val="Calibri"/>
        <family val="2"/>
        <charset val="204"/>
        <scheme val="minor"/>
      </rPr>
      <t>m</t>
    </r>
    <r>
      <rPr>
        <b/>
        <sz val="12"/>
        <color theme="1"/>
        <rFont val="Calibri"/>
        <family val="2"/>
        <charset val="204"/>
        <scheme val="minor"/>
      </rPr>
      <t>=-2</t>
    </r>
  </si>
  <si>
    <t>A-08+A-10+A-12</t>
  </si>
  <si>
    <t>290-330</t>
  </si>
  <si>
    <r>
      <rPr>
        <b/>
        <sz val="12"/>
        <color theme="1"/>
        <rFont val="Calibri"/>
        <family val="2"/>
        <charset val="204"/>
      </rPr>
      <t>BHD4</t>
    </r>
    <r>
      <rPr>
        <sz val="12"/>
        <color theme="1"/>
        <rFont val="Calibri"/>
        <family val="2"/>
        <charset val="204"/>
      </rPr>
      <t xml:space="preserve"> (Stark et al., 2018,  Liu et al., 2018)</t>
    </r>
  </si>
  <si>
    <r>
      <rPr>
        <b/>
        <sz val="12"/>
        <color theme="1"/>
        <rFont val="Calibri"/>
        <family val="2"/>
        <charset val="204"/>
      </rPr>
      <t>BHD1</t>
    </r>
    <r>
      <rPr>
        <sz val="12"/>
        <color theme="1"/>
        <rFont val="Calibri"/>
        <family val="2"/>
        <charset val="204"/>
      </rPr>
      <t xml:space="preserve"> (Stark et al., 2018,  Liu et al., 2018)</t>
    </r>
  </si>
  <si>
    <t>Dike</t>
  </si>
  <si>
    <t>Selection</t>
  </si>
  <si>
    <t>9d+1с</t>
  </si>
  <si>
    <t>7d+1с</t>
  </si>
  <si>
    <t>19d+2с</t>
  </si>
  <si>
    <t>6d+1с</t>
  </si>
  <si>
    <t>5d+2с</t>
  </si>
  <si>
    <t>8d</t>
  </si>
  <si>
    <t>3d+5с</t>
  </si>
  <si>
    <t>1d+3с</t>
  </si>
  <si>
    <t>3d+4с</t>
  </si>
  <si>
    <t>5d+5с</t>
  </si>
  <si>
    <t>4d+4с</t>
  </si>
  <si>
    <t>7d</t>
  </si>
  <si>
    <t>4d+5с</t>
  </si>
  <si>
    <t>2d+2с</t>
  </si>
  <si>
    <t>8d+3с</t>
  </si>
  <si>
    <t>12d</t>
  </si>
  <si>
    <t>10d</t>
  </si>
  <si>
    <t>6d+2с</t>
  </si>
  <si>
    <t>7d+5с</t>
  </si>
  <si>
    <t>15d</t>
  </si>
  <si>
    <t>8d+2с</t>
  </si>
  <si>
    <t>7d+3с</t>
  </si>
  <si>
    <t>2d+4с</t>
  </si>
  <si>
    <t>1d+5с</t>
  </si>
  <si>
    <t>NRM</t>
  </si>
  <si>
    <t>VGP</t>
  </si>
  <si>
    <t xml:space="preserve">Slat. (°S) </t>
  </si>
  <si>
    <t>In, A/m</t>
  </si>
  <si>
    <t>Rock type</t>
  </si>
  <si>
    <t>Average initial value</t>
  </si>
  <si>
    <t>n</t>
  </si>
  <si>
    <t>RES#</t>
  </si>
  <si>
    <t>ROCK</t>
  </si>
  <si>
    <t>ROCKUNIT</t>
  </si>
  <si>
    <t>CNTRY</t>
  </si>
  <si>
    <t>COMP</t>
  </si>
  <si>
    <t>CRAT</t>
  </si>
  <si>
    <t>SLAT</t>
  </si>
  <si>
    <t>SLON</t>
  </si>
  <si>
    <t>LMA</t>
  </si>
  <si>
    <t>HMA</t>
  </si>
  <si>
    <t>ISOAGE</t>
  </si>
  <si>
    <t>AGEREF</t>
  </si>
  <si>
    <t>AGEREF2</t>
  </si>
  <si>
    <t>MET</t>
  </si>
  <si>
    <t>AGE</t>
  </si>
  <si>
    <t>B</t>
  </si>
  <si>
    <t>N</t>
  </si>
  <si>
    <t>P</t>
  </si>
  <si>
    <t>R%</t>
  </si>
  <si>
    <t>alfa95</t>
  </si>
  <si>
    <t>PLAT</t>
  </si>
  <si>
    <t>PLON</t>
  </si>
  <si>
    <t>DP</t>
  </si>
  <si>
    <t>DM</t>
  </si>
  <si>
    <t>A95</t>
  </si>
  <si>
    <t>PMAGREF</t>
  </si>
  <si>
    <t>COMMENT</t>
  </si>
  <si>
    <t>RECALC</t>
  </si>
  <si>
    <t>i</t>
  </si>
  <si>
    <t>Coats Land nunataks</t>
  </si>
  <si>
    <t>AN</t>
  </si>
  <si>
    <t>Coats Land</t>
  </si>
  <si>
    <t>1112 В± 4, 
1113.5 +8/-6  
1106 В± 3</t>
  </si>
  <si>
    <t>Gose et al. (1997)</t>
  </si>
  <si>
    <t>g</t>
  </si>
  <si>
    <t>R</t>
  </si>
  <si>
    <t>Perhaps coeval with Umkondo LIP.</t>
  </si>
  <si>
    <t>Borgmassivet intrusion</t>
  </si>
  <si>
    <t>Grunehogna</t>
  </si>
  <si>
    <t>1130 В± 12, 
1135</t>
  </si>
  <si>
    <t>Jacobs et al. (1998)</t>
  </si>
  <si>
    <t>Jones et al. (2003)</t>
  </si>
  <si>
    <t>Comb. Peters (1989) and Jones (2003) single pol. data.</t>
  </si>
  <si>
    <t>Vestfold Hills dykes -C</t>
  </si>
  <si>
    <t>East Antarctica basement</t>
  </si>
  <si>
    <t>1248 В± 4</t>
  </si>
  <si>
    <t>Black et al. (1991)</t>
  </si>
  <si>
    <t>g, corr.</t>
  </si>
  <si>
    <t>C</t>
  </si>
  <si>
    <t>Embleton and Arriens (1973)</t>
  </si>
  <si>
    <t>Dykes at Lake Stinear are N or NNE striking, thus probably generations 3 or 4 of Lanyan et al. (1993). Isotopic age is the minimum for magnetization.</t>
  </si>
  <si>
    <t>Vestfold Hills dykes -N</t>
  </si>
  <si>
    <t>Isotopic age is the minimum for magnetization.</t>
  </si>
  <si>
    <t>Vestfold Hills dykes -R</t>
  </si>
  <si>
    <t>Undeformed Mt. Riiser dolerite</t>
  </si>
  <si>
    <t>Site 7</t>
  </si>
  <si>
    <t>APWP</t>
  </si>
  <si>
    <t>a, m</t>
  </si>
  <si>
    <t>Ishikawa and Funaki (1998)</t>
  </si>
  <si>
    <t>Undeformed dolerite with primary fabric. Site 5 left out.</t>
  </si>
  <si>
    <t>Amundsen dykes in Napier complex</t>
  </si>
  <si>
    <t>A</t>
  </si>
  <si>
    <t>10*</t>
  </si>
  <si>
    <t>Ishikawa and Funaki (2000)</t>
  </si>
  <si>
    <t>High T comp A. Age is an estimate.</t>
  </si>
  <si>
    <t>Mt. Riiser-Larsen granulites</t>
  </si>
  <si>
    <t>Site 1</t>
  </si>
  <si>
    <t>High T comp of granulites. Probably pre-dolerites.</t>
  </si>
  <si>
    <t>olivine gabbro</t>
  </si>
  <si>
    <t>picrodolerite</t>
  </si>
  <si>
    <t>dolerite</t>
  </si>
  <si>
    <t>troctolite</t>
  </si>
  <si>
    <t>basalt porphyrite</t>
  </si>
  <si>
    <t>Paleomagnetic poles from the World Paleomagnetic Database (Magnetics Information Consortium, https://www2.earthref.org/MagIC/search)</t>
  </si>
  <si>
    <t>Supplement 1. Part 1</t>
  </si>
  <si>
    <r>
      <rPr>
        <b/>
        <sz val="12"/>
        <rFont val="Calibri"/>
        <family val="2"/>
        <charset val="204"/>
      </rPr>
      <t>Χ</t>
    </r>
    <r>
      <rPr>
        <b/>
        <sz val="12"/>
        <rFont val="Calibri"/>
        <family val="2"/>
        <charset val="204"/>
        <scheme val="minor"/>
      </rPr>
      <t>, SI</t>
    </r>
  </si>
  <si>
    <r>
      <t>A</t>
    </r>
    <r>
      <rPr>
        <b/>
        <sz val="12"/>
        <rFont val="Calibri"/>
        <family val="2"/>
        <charset val="204"/>
      </rPr>
      <t>x</t>
    </r>
    <r>
      <rPr>
        <b/>
        <sz val="12"/>
        <rFont val="Calibri"/>
        <family val="2"/>
        <charset val="204"/>
        <scheme val="minor"/>
      </rPr>
      <t>, %</t>
    </r>
  </si>
  <si>
    <t>© Pleiades Publishing, Ltd.</t>
  </si>
  <si>
    <t>D, I - site mean declination, inclination</t>
  </si>
  <si>
    <t>Slat, Slong - site latitude and longitude</t>
  </si>
  <si>
    <t>k - precision parameter of Fisher</t>
  </si>
  <si>
    <t>Plat, Plong - latitude, longitude 
of the palaeopole</t>
  </si>
  <si>
    <t>dp, dm - semi-axes of the cone of confidence about the pole at the 95% probability level</t>
  </si>
  <si>
    <t>a95, A95 - radius of cone of 95% confidence</t>
  </si>
  <si>
    <t>n - number of samples</t>
  </si>
  <si>
    <t>c -  great circle</t>
  </si>
  <si>
    <r>
      <rPr>
        <sz val="12"/>
        <color theme="1"/>
        <rFont val="Calibri"/>
        <family val="2"/>
        <charset val="204"/>
      </rPr>
      <t>ϕ</t>
    </r>
    <r>
      <rPr>
        <vertAlign val="subscript"/>
        <sz val="12"/>
        <color theme="1"/>
        <rFont val="Calibri"/>
        <family val="2"/>
        <charset val="204"/>
        <scheme val="minor"/>
      </rPr>
      <t>m</t>
    </r>
    <r>
      <rPr>
        <sz val="12"/>
        <color theme="1"/>
        <rFont val="Calibri"/>
        <family val="2"/>
        <charset val="204"/>
        <scheme val="minor"/>
      </rPr>
      <t xml:space="preserve"> - paleolatitude</t>
    </r>
  </si>
  <si>
    <t>d - vector</t>
  </si>
  <si>
    <t>VGP - virtual geomagnetic pole</t>
  </si>
  <si>
    <t>NRM - high-temperature components of natural remanent magnetization</t>
  </si>
  <si>
    <t xml:space="preserve">Ax - anisotropy of magnetic susceptibility </t>
  </si>
  <si>
    <t>Χ - magnetic susceptibility</t>
  </si>
  <si>
    <t>In - remanent magnetization</t>
  </si>
  <si>
    <t>"Paleomagnetism of the Mesoproterosoic gabbro-dolerite dykes from the Bunger Hills (East Antarctica): A key paleomagnetic pole and tectonic implications,"</t>
  </si>
  <si>
    <t>Geotectonics. 2021. Vol.55. No.2.</t>
  </si>
  <si>
    <t>V.Yu. Vodovozov, G.L. Leitchenkov, M.S. Egorov, N.A. Gonzhurov, and E.V. Mikhalsky,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</si>
</sst>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0.000000"/>
  </numFmts>
  <fonts count="18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Symbol"/>
      <family val="1"/>
      <charset val="2"/>
    </font>
    <font>
      <b/>
      <vertAlign val="subscript"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1"/>
      <charset val="2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  <font>
      <sz val="12"/>
      <color rgb="FF00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</font>
    <font>
      <vertAlign val="subscript"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0" fontId="4" fillId="0" borderId="3" xfId="0" applyFont="1" applyBorder="1"/>
    <xf numFmtId="166" fontId="4" fillId="0" borderId="1" xfId="0" applyNumberFormat="1" applyFont="1" applyBorder="1"/>
    <xf numFmtId="164" fontId="4" fillId="0" borderId="3" xfId="0" applyNumberFormat="1" applyFont="1" applyBorder="1"/>
    <xf numFmtId="0" fontId="4" fillId="0" borderId="1" xfId="0" applyFont="1" applyBorder="1"/>
    <xf numFmtId="164" fontId="4" fillId="0" borderId="1" xfId="0" applyNumberFormat="1" applyFont="1" applyBorder="1"/>
    <xf numFmtId="0" fontId="5" fillId="0" borderId="3" xfId="0" applyFont="1" applyFill="1" applyBorder="1" applyAlignment="1">
      <alignment horizontal="left" vertical="center" wrapText="1"/>
    </xf>
    <xf numFmtId="0" fontId="4" fillId="0" borderId="4" xfId="0" applyFont="1" applyBorder="1"/>
    <xf numFmtId="164" fontId="4" fillId="0" borderId="4" xfId="0" applyNumberFormat="1" applyFont="1" applyBorder="1"/>
    <xf numFmtId="164" fontId="4" fillId="0" borderId="0" xfId="0" applyNumberFormat="1" applyFont="1" applyBorder="1"/>
    <xf numFmtId="165" fontId="4" fillId="0" borderId="0" xfId="0" applyNumberFormat="1" applyFont="1"/>
    <xf numFmtId="0" fontId="1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164" fontId="4" fillId="0" borderId="8" xfId="0" applyNumberFormat="1" applyFont="1" applyBorder="1"/>
    <xf numFmtId="164" fontId="4" fillId="0" borderId="6" xfId="0" applyNumberFormat="1" applyFont="1" applyBorder="1"/>
    <xf numFmtId="164" fontId="4" fillId="0" borderId="9" xfId="0" applyNumberFormat="1" applyFon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166" fontId="4" fillId="0" borderId="3" xfId="0" applyNumberFormat="1" applyFont="1" applyBorder="1"/>
    <xf numFmtId="0" fontId="4" fillId="0" borderId="3" xfId="0" applyFont="1" applyBorder="1" applyAlignment="1">
      <alignment vertical="center" wrapText="1"/>
    </xf>
    <xf numFmtId="165" fontId="9" fillId="0" borderId="1" xfId="0" applyNumberFormat="1" applyFont="1" applyBorder="1"/>
    <xf numFmtId="166" fontId="9" fillId="0" borderId="1" xfId="0" applyNumberFormat="1" applyFont="1" applyBorder="1"/>
    <xf numFmtId="164" fontId="9" fillId="0" borderId="1" xfId="0" applyNumberFormat="1" applyFont="1" applyBorder="1"/>
    <xf numFmtId="165" fontId="11" fillId="0" borderId="1" xfId="0" applyNumberFormat="1" applyFont="1" applyBorder="1"/>
    <xf numFmtId="166" fontId="11" fillId="0" borderId="1" xfId="0" applyNumberFormat="1" applyFont="1" applyBorder="1"/>
    <xf numFmtId="164" fontId="9" fillId="0" borderId="1" xfId="0" applyNumberFormat="1" applyFont="1" applyBorder="1" applyAlignment="1">
      <alignment horizontal="right" vertical="center"/>
    </xf>
    <xf numFmtId="165" fontId="9" fillId="0" borderId="1" xfId="0" applyNumberFormat="1" applyFont="1" applyBorder="1" applyAlignment="1">
      <alignment horizontal="right" vertical="center"/>
    </xf>
    <xf numFmtId="164" fontId="12" fillId="0" borderId="2" xfId="0" applyNumberFormat="1" applyFont="1" applyBorder="1" applyAlignment="1">
      <alignment horizontal="center" vertical="center"/>
    </xf>
    <xf numFmtId="167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9" fillId="0" borderId="1" xfId="0" applyNumberFormat="1" applyFont="1" applyBorder="1"/>
    <xf numFmtId="0" fontId="4" fillId="0" borderId="3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9" fillId="0" borderId="1" xfId="0" applyFont="1" applyBorder="1"/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65" fontId="9" fillId="0" borderId="0" xfId="0" applyNumberFormat="1" applyFont="1" applyBorder="1"/>
    <xf numFmtId="166" fontId="9" fillId="0" borderId="0" xfId="0" applyNumberFormat="1" applyFont="1" applyBorder="1"/>
    <xf numFmtId="164" fontId="9" fillId="0" borderId="0" xfId="0" applyNumberFormat="1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6" fontId="9" fillId="0" borderId="1" xfId="0" applyNumberFormat="1" applyFont="1" applyBorder="1" applyAlignment="1">
      <alignment horizontal="right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wrapText="1"/>
    </xf>
    <xf numFmtId="0" fontId="13" fillId="0" borderId="2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14" fillId="0" borderId="0" xfId="0" applyFont="1"/>
    <xf numFmtId="0" fontId="15" fillId="0" borderId="0" xfId="0" applyFont="1"/>
    <xf numFmtId="0" fontId="4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6" fillId="0" borderId="1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tabSelected="1" workbookViewId="0">
      <selection activeCell="A3" sqref="A3"/>
    </sheetView>
  </sheetViews>
  <sheetFormatPr defaultRowHeight="15.6"/>
  <cols>
    <col min="1" max="1" width="16.44140625" style="4" customWidth="1"/>
    <col min="2" max="2" width="11.88671875" style="4" customWidth="1"/>
    <col min="3" max="3" width="10.5546875" style="4" customWidth="1"/>
    <col min="4" max="4" width="19.33203125" style="4" customWidth="1"/>
    <col min="5" max="5" width="7.44140625" style="4" customWidth="1"/>
    <col min="6" max="6" width="10.5546875" style="4" customWidth="1"/>
    <col min="7" max="7" width="11.44140625" style="4" customWidth="1"/>
    <col min="8" max="8" width="10.6640625" style="4" customWidth="1"/>
    <col min="9" max="9" width="10" style="4" customWidth="1"/>
    <col min="10" max="10" width="8.88671875" style="4" customWidth="1"/>
    <col min="11" max="11" width="7.77734375" style="4" customWidth="1"/>
    <col min="12" max="12" width="7.44140625" style="4" customWidth="1"/>
    <col min="13" max="13" width="7.88671875" style="4" customWidth="1"/>
    <col min="14" max="14" width="7" style="4" customWidth="1"/>
    <col min="15" max="15" width="9.6640625" style="4" customWidth="1"/>
    <col min="16" max="16" width="7.77734375" style="4" customWidth="1"/>
    <col min="17" max="17" width="7.5546875" style="4" customWidth="1"/>
    <col min="18" max="18" width="6.77734375" style="4" customWidth="1"/>
    <col min="19" max="19" width="7.21875" style="4" customWidth="1"/>
    <col min="20" max="20" width="38.77734375" style="4" customWidth="1"/>
    <col min="21" max="22" width="8.88671875" style="4"/>
    <col min="23" max="23" width="9.109375" style="5"/>
    <col min="24" max="16384" width="8.88671875" style="4"/>
  </cols>
  <sheetData>
    <row r="1" spans="1:20">
      <c r="A1" s="65" t="s">
        <v>150</v>
      </c>
    </row>
    <row r="2" spans="1:20">
      <c r="A2" s="4" t="s">
        <v>171</v>
      </c>
    </row>
    <row r="3" spans="1:20">
      <c r="A3" s="4" t="s">
        <v>169</v>
      </c>
    </row>
    <row r="4" spans="1:20">
      <c r="A4" s="4" t="s">
        <v>170</v>
      </c>
    </row>
    <row r="5" spans="1:20">
      <c r="A5" s="64" t="s">
        <v>153</v>
      </c>
    </row>
    <row r="6" spans="1:20" ht="18.600000000000001" customHeight="1">
      <c r="A6" s="67" t="s">
        <v>43</v>
      </c>
      <c r="B6" s="78" t="s">
        <v>36</v>
      </c>
      <c r="C6" s="67" t="s">
        <v>35</v>
      </c>
      <c r="D6" s="69" t="s">
        <v>73</v>
      </c>
      <c r="E6" s="67" t="s">
        <v>75</v>
      </c>
      <c r="F6" s="80" t="s">
        <v>71</v>
      </c>
      <c r="G6" s="80" t="s">
        <v>34</v>
      </c>
      <c r="H6" s="71" t="s">
        <v>74</v>
      </c>
      <c r="I6" s="72"/>
      <c r="J6" s="73"/>
      <c r="K6" s="82" t="s">
        <v>69</v>
      </c>
      <c r="L6" s="82"/>
      <c r="M6" s="82"/>
      <c r="N6" s="82"/>
      <c r="O6" s="82"/>
      <c r="P6" s="82" t="s">
        <v>70</v>
      </c>
      <c r="Q6" s="82"/>
      <c r="R6" s="82"/>
      <c r="S6" s="82"/>
      <c r="T6" s="67" t="s">
        <v>32</v>
      </c>
    </row>
    <row r="7" spans="1:20" ht="46.8" customHeight="1" thickBot="1">
      <c r="A7" s="68"/>
      <c r="B7" s="79"/>
      <c r="C7" s="68"/>
      <c r="D7" s="70"/>
      <c r="E7" s="68"/>
      <c r="F7" s="81"/>
      <c r="G7" s="81"/>
      <c r="H7" s="37" t="s">
        <v>72</v>
      </c>
      <c r="I7" s="38" t="s">
        <v>151</v>
      </c>
      <c r="J7" s="39" t="s">
        <v>152</v>
      </c>
      <c r="K7" s="3" t="s">
        <v>0</v>
      </c>
      <c r="L7" s="3" t="s">
        <v>1</v>
      </c>
      <c r="M7" s="3" t="s">
        <v>2</v>
      </c>
      <c r="N7" s="3" t="s">
        <v>3</v>
      </c>
      <c r="O7" s="3" t="s">
        <v>44</v>
      </c>
      <c r="P7" s="3" t="s">
        <v>4</v>
      </c>
      <c r="Q7" s="3" t="s">
        <v>5</v>
      </c>
      <c r="R7" s="3" t="s">
        <v>6</v>
      </c>
      <c r="S7" s="3" t="s">
        <v>7</v>
      </c>
      <c r="T7" s="68"/>
    </row>
    <row r="8" spans="1:20" ht="16.2" thickTop="1">
      <c r="A8" s="6" t="s">
        <v>8</v>
      </c>
      <c r="B8" s="21">
        <v>18</v>
      </c>
      <c r="C8" s="21">
        <v>315</v>
      </c>
      <c r="D8" s="61" t="s">
        <v>144</v>
      </c>
      <c r="E8" s="43">
        <v>12</v>
      </c>
      <c r="F8" s="28">
        <v>66.283140000000003</v>
      </c>
      <c r="G8" s="28">
        <v>100.76076</v>
      </c>
      <c r="H8" s="30">
        <v>0.76685426666666678</v>
      </c>
      <c r="I8" s="31">
        <v>6.820002583333333E-2</v>
      </c>
      <c r="J8" s="32">
        <v>6.2115594090578403</v>
      </c>
      <c r="K8" s="8">
        <v>156.6</v>
      </c>
      <c r="L8" s="8">
        <v>-0.1</v>
      </c>
      <c r="M8" s="8">
        <v>24.8</v>
      </c>
      <c r="N8" s="8">
        <v>9.9</v>
      </c>
      <c r="O8" s="29" t="s">
        <v>45</v>
      </c>
      <c r="P8" s="23">
        <v>-21.6</v>
      </c>
      <c r="Q8" s="8">
        <v>255.4</v>
      </c>
      <c r="R8" s="8">
        <v>5</v>
      </c>
      <c r="S8" s="8">
        <v>9.9</v>
      </c>
      <c r="T8" s="6"/>
    </row>
    <row r="9" spans="1:20">
      <c r="A9" s="9" t="s">
        <v>9</v>
      </c>
      <c r="B9" s="20">
        <v>1</v>
      </c>
      <c r="C9" s="20">
        <v>300</v>
      </c>
      <c r="D9" s="62" t="s">
        <v>145</v>
      </c>
      <c r="E9" s="44">
        <v>10</v>
      </c>
      <c r="F9" s="7">
        <v>66.284099999999995</v>
      </c>
      <c r="G9" s="7">
        <v>100.75717</v>
      </c>
      <c r="H9" s="33">
        <v>2.0840955200000004</v>
      </c>
      <c r="I9" s="34">
        <v>6.089895599999999E-2</v>
      </c>
      <c r="J9" s="35">
        <v>7.4093039728992309</v>
      </c>
      <c r="K9" s="10">
        <v>154.5</v>
      </c>
      <c r="L9" s="10">
        <v>8.6999999999999993</v>
      </c>
      <c r="M9" s="10">
        <v>104.5</v>
      </c>
      <c r="N9" s="10">
        <v>5.5</v>
      </c>
      <c r="O9" s="26" t="s">
        <v>46</v>
      </c>
      <c r="P9" s="24">
        <v>-25.6</v>
      </c>
      <c r="Q9" s="10">
        <v>252.3</v>
      </c>
      <c r="R9" s="10">
        <v>2.8</v>
      </c>
      <c r="S9" s="10">
        <v>5.5</v>
      </c>
      <c r="T9" s="9"/>
    </row>
    <row r="10" spans="1:20" ht="16.2" customHeight="1">
      <c r="A10" s="9" t="s">
        <v>39</v>
      </c>
      <c r="B10" s="20">
        <v>125</v>
      </c>
      <c r="C10" s="20" t="s">
        <v>40</v>
      </c>
      <c r="D10" s="61" t="s">
        <v>144</v>
      </c>
      <c r="E10" s="45">
        <v>22</v>
      </c>
      <c r="F10" s="42">
        <v>66.291089999999997</v>
      </c>
      <c r="G10" s="42">
        <v>100.78370333333334</v>
      </c>
      <c r="H10" s="30">
        <v>4.2281707363636363</v>
      </c>
      <c r="I10" s="55">
        <v>4.7026222272727278E-2</v>
      </c>
      <c r="J10" s="32">
        <v>5.801962746925458</v>
      </c>
      <c r="K10" s="10">
        <v>149.69999999999999</v>
      </c>
      <c r="L10" s="10">
        <v>18.5</v>
      </c>
      <c r="M10" s="10">
        <v>26.5</v>
      </c>
      <c r="N10" s="10">
        <v>6.3</v>
      </c>
      <c r="O10" s="26" t="s">
        <v>47</v>
      </c>
      <c r="P10" s="24">
        <v>-29.6</v>
      </c>
      <c r="Q10" s="10">
        <v>245.9</v>
      </c>
      <c r="R10" s="10">
        <v>3.4</v>
      </c>
      <c r="S10" s="10">
        <v>6.6</v>
      </c>
      <c r="T10" s="11" t="s">
        <v>41</v>
      </c>
    </row>
    <row r="11" spans="1:20">
      <c r="A11" s="9" t="s">
        <v>10</v>
      </c>
      <c r="B11" s="19">
        <v>15</v>
      </c>
      <c r="C11" s="19">
        <v>305</v>
      </c>
      <c r="D11" s="62" t="s">
        <v>145</v>
      </c>
      <c r="E11" s="45">
        <v>12</v>
      </c>
      <c r="F11" s="7">
        <v>66.300089999999997</v>
      </c>
      <c r="G11" s="7">
        <v>100.81399999999999</v>
      </c>
      <c r="H11" s="36">
        <v>23.778953833333336</v>
      </c>
      <c r="I11" s="31">
        <v>7.5121569166666666E-2</v>
      </c>
      <c r="J11" s="35">
        <v>3.4238542492934543</v>
      </c>
      <c r="K11" s="10">
        <v>356.9</v>
      </c>
      <c r="L11" s="10">
        <v>29.1</v>
      </c>
      <c r="M11" s="10">
        <v>39.9</v>
      </c>
      <c r="N11" s="10">
        <v>9.8000000000000007</v>
      </c>
      <c r="O11" s="26" t="s">
        <v>48</v>
      </c>
      <c r="P11" s="24">
        <v>-8.1</v>
      </c>
      <c r="Q11" s="10">
        <v>277.8</v>
      </c>
      <c r="R11" s="10">
        <v>6</v>
      </c>
      <c r="S11" s="10">
        <v>10.8</v>
      </c>
      <c r="T11" s="9"/>
    </row>
    <row r="12" spans="1:20">
      <c r="A12" s="9" t="s">
        <v>11</v>
      </c>
      <c r="B12" s="19">
        <v>3</v>
      </c>
      <c r="C12" s="19">
        <v>320</v>
      </c>
      <c r="D12" s="62" t="s">
        <v>145</v>
      </c>
      <c r="E12" s="45">
        <v>10</v>
      </c>
      <c r="F12" s="7">
        <v>66.295079999999999</v>
      </c>
      <c r="G12" s="7">
        <v>100.79810000000001</v>
      </c>
      <c r="H12" s="30">
        <v>4.8693000500000005</v>
      </c>
      <c r="I12" s="31">
        <v>7.6466901999999989E-2</v>
      </c>
      <c r="J12" s="32">
        <v>4.6884253196770773</v>
      </c>
      <c r="K12" s="10">
        <v>347.7</v>
      </c>
      <c r="L12" s="10">
        <v>18.899999999999999</v>
      </c>
      <c r="M12" s="10">
        <v>41.1</v>
      </c>
      <c r="N12" s="10">
        <v>9.8000000000000007</v>
      </c>
      <c r="O12" s="26" t="s">
        <v>49</v>
      </c>
      <c r="P12" s="24">
        <v>-13.5</v>
      </c>
      <c r="Q12" s="10">
        <v>268.3</v>
      </c>
      <c r="R12" s="10">
        <v>5.3</v>
      </c>
      <c r="S12" s="10">
        <v>10.199999999999999</v>
      </c>
      <c r="T12" s="9"/>
    </row>
    <row r="13" spans="1:20">
      <c r="A13" s="9" t="s">
        <v>30</v>
      </c>
      <c r="B13" s="19">
        <v>1</v>
      </c>
      <c r="C13" s="19">
        <v>290</v>
      </c>
      <c r="D13" s="62" t="s">
        <v>145</v>
      </c>
      <c r="E13" s="45">
        <v>10</v>
      </c>
      <c r="F13" s="7">
        <v>66.290570000000002</v>
      </c>
      <c r="G13" s="7">
        <v>100.76338</v>
      </c>
      <c r="H13" s="30">
        <v>0.68086046999999994</v>
      </c>
      <c r="I13" s="31">
        <v>8.1761896000000001E-2</v>
      </c>
      <c r="J13" s="32">
        <v>11.390726917641585</v>
      </c>
      <c r="K13" s="10">
        <v>354</v>
      </c>
      <c r="L13" s="10">
        <v>36</v>
      </c>
      <c r="M13" s="10">
        <v>23.3</v>
      </c>
      <c r="N13" s="10">
        <v>11.7</v>
      </c>
      <c r="O13" s="26" t="s">
        <v>50</v>
      </c>
      <c r="P13" s="24">
        <v>-3.6</v>
      </c>
      <c r="Q13" s="10">
        <v>275.10000000000002</v>
      </c>
      <c r="R13" s="10">
        <v>7.9</v>
      </c>
      <c r="S13" s="10">
        <v>13.6</v>
      </c>
      <c r="T13" s="9"/>
    </row>
    <row r="14" spans="1:20">
      <c r="A14" s="9" t="s">
        <v>12</v>
      </c>
      <c r="B14" s="19">
        <v>5</v>
      </c>
      <c r="C14" s="19">
        <v>290</v>
      </c>
      <c r="D14" s="61" t="s">
        <v>144</v>
      </c>
      <c r="E14" s="45">
        <v>10</v>
      </c>
      <c r="F14" s="7">
        <v>66.262450000000001</v>
      </c>
      <c r="G14" s="7">
        <v>100.66658</v>
      </c>
      <c r="H14" s="30">
        <v>0.99310000000000009</v>
      </c>
      <c r="I14" s="31">
        <v>5.046947999999999E-2</v>
      </c>
      <c r="J14" s="32">
        <v>12.932429268243933</v>
      </c>
      <c r="K14" s="10">
        <v>192.9</v>
      </c>
      <c r="L14" s="10">
        <v>-10.3</v>
      </c>
      <c r="M14" s="10">
        <v>31.8</v>
      </c>
      <c r="N14" s="10">
        <v>10.6</v>
      </c>
      <c r="O14" s="26" t="s">
        <v>51</v>
      </c>
      <c r="P14" s="24">
        <v>-17.899999999999999</v>
      </c>
      <c r="Q14" s="10">
        <v>294.2</v>
      </c>
      <c r="R14" s="10">
        <v>5.4</v>
      </c>
      <c r="S14" s="10">
        <v>10.7</v>
      </c>
      <c r="T14" s="9"/>
    </row>
    <row r="15" spans="1:20">
      <c r="A15" s="9" t="s">
        <v>13</v>
      </c>
      <c r="B15" s="19">
        <v>2</v>
      </c>
      <c r="C15" s="19">
        <v>290</v>
      </c>
      <c r="D15" s="62" t="s">
        <v>145</v>
      </c>
      <c r="E15" s="45">
        <v>10</v>
      </c>
      <c r="F15" s="7">
        <v>66.264679999999998</v>
      </c>
      <c r="G15" s="7">
        <v>100.68109</v>
      </c>
      <c r="H15" s="30">
        <v>4.4657999999999998</v>
      </c>
      <c r="I15" s="31">
        <v>4.9420324000000002E-2</v>
      </c>
      <c r="J15" s="32">
        <v>7.3776777581688817</v>
      </c>
      <c r="K15" s="10">
        <v>161</v>
      </c>
      <c r="L15" s="10">
        <v>18.7</v>
      </c>
      <c r="M15" s="10">
        <v>47.6</v>
      </c>
      <c r="N15" s="10">
        <v>18.3</v>
      </c>
      <c r="O15" s="26" t="s">
        <v>52</v>
      </c>
      <c r="P15" s="24">
        <v>-31.9</v>
      </c>
      <c r="Q15" s="10">
        <v>258.5</v>
      </c>
      <c r="R15" s="10">
        <v>9.9</v>
      </c>
      <c r="S15" s="10">
        <v>19</v>
      </c>
      <c r="T15" s="9"/>
    </row>
    <row r="16" spans="1:20">
      <c r="A16" s="9" t="s">
        <v>14</v>
      </c>
      <c r="B16" s="22">
        <v>10</v>
      </c>
      <c r="C16" s="19">
        <v>310</v>
      </c>
      <c r="D16" s="63" t="s">
        <v>147</v>
      </c>
      <c r="E16" s="45">
        <v>10</v>
      </c>
      <c r="F16" s="7">
        <v>66.263829999999999</v>
      </c>
      <c r="G16" s="7">
        <v>100.70218</v>
      </c>
      <c r="H16" s="30">
        <v>3.8989000000000003</v>
      </c>
      <c r="I16" s="31">
        <v>8.6815185999999989E-2</v>
      </c>
      <c r="J16" s="32">
        <v>3.547039635514083</v>
      </c>
      <c r="K16" s="10">
        <v>5.0999999999999996</v>
      </c>
      <c r="L16" s="10">
        <v>-37.6</v>
      </c>
      <c r="M16" s="10">
        <v>20.5</v>
      </c>
      <c r="N16" s="10">
        <v>14.5</v>
      </c>
      <c r="O16" s="26" t="s">
        <v>53</v>
      </c>
      <c r="P16" s="24">
        <v>-44.7</v>
      </c>
      <c r="Q16" s="10">
        <v>287.39999999999998</v>
      </c>
      <c r="R16" s="10">
        <v>10.1</v>
      </c>
      <c r="S16" s="10">
        <v>17.100000000000001</v>
      </c>
      <c r="T16" s="9"/>
    </row>
    <row r="17" spans="1:23" ht="16.8" customHeight="1">
      <c r="A17" s="47" t="s">
        <v>15</v>
      </c>
      <c r="B17" s="20">
        <v>85</v>
      </c>
      <c r="C17" s="20">
        <v>325</v>
      </c>
      <c r="D17" s="61" t="s">
        <v>144</v>
      </c>
      <c r="E17" s="45">
        <v>10</v>
      </c>
      <c r="F17" s="7">
        <v>66.257469999999998</v>
      </c>
      <c r="G17" s="7">
        <v>100.72641</v>
      </c>
      <c r="H17" s="30">
        <v>1.2108000000000001</v>
      </c>
      <c r="I17" s="31">
        <v>6.3134764999999995E-2</v>
      </c>
      <c r="J17" s="32">
        <v>4.9092238651728577</v>
      </c>
      <c r="K17" s="10">
        <v>168.5</v>
      </c>
      <c r="L17" s="10">
        <v>-19.3</v>
      </c>
      <c r="M17" s="10">
        <v>40.299999999999997</v>
      </c>
      <c r="N17" s="10">
        <v>7.9</v>
      </c>
      <c r="O17" s="26" t="s">
        <v>54</v>
      </c>
      <c r="P17" s="24">
        <v>-13.3</v>
      </c>
      <c r="Q17" s="10">
        <v>269.10000000000002</v>
      </c>
      <c r="R17" s="10">
        <v>4.3</v>
      </c>
      <c r="S17" s="10">
        <v>8.1999999999999993</v>
      </c>
      <c r="T17" s="11" t="s">
        <v>42</v>
      </c>
    </row>
    <row r="18" spans="1:23">
      <c r="A18" s="47" t="s">
        <v>16</v>
      </c>
      <c r="B18" s="22">
        <v>6</v>
      </c>
      <c r="C18" s="19">
        <v>325</v>
      </c>
      <c r="D18" s="61" t="s">
        <v>144</v>
      </c>
      <c r="E18" s="45">
        <v>10</v>
      </c>
      <c r="F18" s="7">
        <v>66.266139999999993</v>
      </c>
      <c r="G18" s="7">
        <v>100.71980000000001</v>
      </c>
      <c r="H18" s="30">
        <v>2.0399000000000003</v>
      </c>
      <c r="I18" s="31">
        <v>7.0345506000000002E-2</v>
      </c>
      <c r="J18" s="32">
        <v>5.0863141495532149</v>
      </c>
      <c r="K18" s="10">
        <v>170</v>
      </c>
      <c r="L18" s="10">
        <v>-8.6</v>
      </c>
      <c r="M18" s="10">
        <v>12.2</v>
      </c>
      <c r="N18" s="10">
        <v>17.100000000000001</v>
      </c>
      <c r="O18" s="26" t="s">
        <v>55</v>
      </c>
      <c r="P18" s="24">
        <v>-19</v>
      </c>
      <c r="Q18" s="10">
        <v>270.2</v>
      </c>
      <c r="R18" s="10">
        <v>8.6999999999999993</v>
      </c>
      <c r="S18" s="10">
        <v>17.2</v>
      </c>
      <c r="T18" s="9"/>
    </row>
    <row r="19" spans="1:23">
      <c r="A19" s="47" t="s">
        <v>17</v>
      </c>
      <c r="B19" s="19">
        <v>14</v>
      </c>
      <c r="C19" s="19">
        <v>325</v>
      </c>
      <c r="D19" s="61" t="s">
        <v>144</v>
      </c>
      <c r="E19" s="45">
        <v>10</v>
      </c>
      <c r="F19" s="7">
        <v>66.271410000000003</v>
      </c>
      <c r="G19" s="7">
        <v>100.73239</v>
      </c>
      <c r="H19" s="30">
        <v>5.5257999999999994</v>
      </c>
      <c r="I19" s="31">
        <v>7.6446199999999992E-2</v>
      </c>
      <c r="J19" s="32">
        <v>5.5848716397953195</v>
      </c>
      <c r="K19" s="10">
        <v>172.9</v>
      </c>
      <c r="L19" s="10">
        <v>-16.2</v>
      </c>
      <c r="M19" s="10">
        <v>31.7</v>
      </c>
      <c r="N19" s="10">
        <v>10.9</v>
      </c>
      <c r="O19" s="26" t="s">
        <v>56</v>
      </c>
      <c r="P19" s="24">
        <v>-15.3</v>
      </c>
      <c r="Q19" s="10">
        <v>273.39999999999998</v>
      </c>
      <c r="R19" s="10">
        <v>5.8</v>
      </c>
      <c r="S19" s="10">
        <v>11.2</v>
      </c>
      <c r="T19" s="9"/>
    </row>
    <row r="20" spans="1:23">
      <c r="A20" s="47" t="s">
        <v>18</v>
      </c>
      <c r="B20" s="20">
        <v>2</v>
      </c>
      <c r="C20" s="20">
        <v>70</v>
      </c>
      <c r="D20" s="62" t="s">
        <v>148</v>
      </c>
      <c r="E20" s="45">
        <v>10</v>
      </c>
      <c r="F20" s="7">
        <v>66.266549999999995</v>
      </c>
      <c r="G20" s="7">
        <v>100.80752</v>
      </c>
      <c r="H20" s="30">
        <v>0.57487893000000001</v>
      </c>
      <c r="I20" s="31">
        <v>2.3655424000000001E-2</v>
      </c>
      <c r="J20" s="32">
        <v>2.5637543995811756</v>
      </c>
      <c r="K20" s="10">
        <v>172.1</v>
      </c>
      <c r="L20" s="10">
        <v>20.8</v>
      </c>
      <c r="M20" s="10">
        <v>33.5</v>
      </c>
      <c r="N20" s="10">
        <v>9.4</v>
      </c>
      <c r="O20" s="26" t="s">
        <v>57</v>
      </c>
      <c r="P20" s="24">
        <v>-34.200000000000003</v>
      </c>
      <c r="Q20" s="10">
        <v>271.39999999999998</v>
      </c>
      <c r="R20" s="10">
        <v>5.2</v>
      </c>
      <c r="S20" s="10">
        <v>9.9</v>
      </c>
      <c r="T20" s="9"/>
    </row>
    <row r="21" spans="1:23">
      <c r="A21" s="47" t="s">
        <v>19</v>
      </c>
      <c r="B21" s="27">
        <v>30</v>
      </c>
      <c r="C21" s="27">
        <v>290</v>
      </c>
      <c r="D21" s="61" t="s">
        <v>144</v>
      </c>
      <c r="E21" s="45">
        <v>12</v>
      </c>
      <c r="F21" s="7">
        <v>66.219229999999996</v>
      </c>
      <c r="G21" s="7">
        <v>100.84793000000001</v>
      </c>
      <c r="H21" s="30">
        <v>0.56091366666666664</v>
      </c>
      <c r="I21" s="31">
        <v>5.667160333333332E-2</v>
      </c>
      <c r="J21" s="32">
        <v>8.2614137492568283</v>
      </c>
      <c r="K21" s="10">
        <v>173.6</v>
      </c>
      <c r="L21" s="10">
        <v>-19.100000000000001</v>
      </c>
      <c r="M21" s="10">
        <v>28.9</v>
      </c>
      <c r="N21" s="10">
        <v>20.100000000000001</v>
      </c>
      <c r="O21" s="26" t="s">
        <v>58</v>
      </c>
      <c r="P21" s="24">
        <v>-13.8</v>
      </c>
      <c r="Q21" s="10">
        <v>274.39999999999998</v>
      </c>
      <c r="R21" s="10">
        <v>10.9</v>
      </c>
      <c r="S21" s="10">
        <v>21</v>
      </c>
      <c r="T21" s="9"/>
    </row>
    <row r="22" spans="1:23">
      <c r="A22" s="47" t="s">
        <v>20</v>
      </c>
      <c r="B22" s="19">
        <v>1.5</v>
      </c>
      <c r="C22" s="19">
        <v>290</v>
      </c>
      <c r="D22" s="62" t="s">
        <v>145</v>
      </c>
      <c r="E22" s="45">
        <v>12</v>
      </c>
      <c r="F22" s="7">
        <v>66.230540000000005</v>
      </c>
      <c r="G22" s="7">
        <v>100.84708999999999</v>
      </c>
      <c r="H22" s="30">
        <v>0.47425</v>
      </c>
      <c r="I22" s="31">
        <v>2.5309464166666667E-2</v>
      </c>
      <c r="J22" s="32">
        <v>6.9044570579193127</v>
      </c>
      <c r="K22" s="10">
        <v>148.1</v>
      </c>
      <c r="L22" s="10">
        <v>11.7</v>
      </c>
      <c r="M22" s="10">
        <v>28.1</v>
      </c>
      <c r="N22" s="10">
        <v>8.9</v>
      </c>
      <c r="O22" s="26" t="s">
        <v>59</v>
      </c>
      <c r="P22" s="24">
        <v>-25.8</v>
      </c>
      <c r="Q22" s="10">
        <v>245.1</v>
      </c>
      <c r="R22" s="10">
        <v>4.5999999999999996</v>
      </c>
      <c r="S22" s="10">
        <v>9</v>
      </c>
      <c r="T22" s="9"/>
    </row>
    <row r="23" spans="1:23">
      <c r="A23" s="47" t="s">
        <v>21</v>
      </c>
      <c r="B23" s="19">
        <v>13</v>
      </c>
      <c r="C23" s="19">
        <v>340</v>
      </c>
      <c r="D23" s="63" t="s">
        <v>146</v>
      </c>
      <c r="E23" s="45">
        <v>12</v>
      </c>
      <c r="F23" s="7">
        <v>66.293589999999995</v>
      </c>
      <c r="G23" s="7">
        <v>100.88952999999999</v>
      </c>
      <c r="H23" s="30">
        <v>1.3880969666666667</v>
      </c>
      <c r="I23" s="31">
        <v>5.1266148333333338E-2</v>
      </c>
      <c r="J23" s="32">
        <v>3.4140665964626433</v>
      </c>
      <c r="K23" s="10">
        <v>354.5</v>
      </c>
      <c r="L23" s="10">
        <v>22.4</v>
      </c>
      <c r="M23" s="10">
        <v>72.7</v>
      </c>
      <c r="N23" s="10">
        <v>5.0999999999999996</v>
      </c>
      <c r="O23" s="26" t="s">
        <v>60</v>
      </c>
      <c r="P23" s="24">
        <v>-12</v>
      </c>
      <c r="Q23" s="10">
        <v>275.39999999999998</v>
      </c>
      <c r="R23" s="10">
        <v>2.9</v>
      </c>
      <c r="S23" s="10">
        <v>5.4</v>
      </c>
      <c r="T23" s="9"/>
    </row>
    <row r="24" spans="1:23">
      <c r="A24" s="47" t="s">
        <v>22</v>
      </c>
      <c r="B24" s="20">
        <v>25</v>
      </c>
      <c r="C24" s="20">
        <v>310</v>
      </c>
      <c r="D24" s="61" t="s">
        <v>144</v>
      </c>
      <c r="E24" s="45">
        <v>10</v>
      </c>
      <c r="F24" s="7">
        <v>66.288939999999997</v>
      </c>
      <c r="G24" s="7">
        <v>100.88847</v>
      </c>
      <c r="H24" s="30">
        <v>1.0661880799999999</v>
      </c>
      <c r="I24" s="31">
        <v>5.4095842999999991E-2</v>
      </c>
      <c r="J24" s="32">
        <v>13.281016682508014</v>
      </c>
      <c r="K24" s="10">
        <v>358.8</v>
      </c>
      <c r="L24" s="10">
        <v>11.8</v>
      </c>
      <c r="M24" s="10">
        <v>88</v>
      </c>
      <c r="N24" s="10">
        <v>5.2</v>
      </c>
      <c r="O24" s="26" t="s">
        <v>61</v>
      </c>
      <c r="P24" s="24">
        <v>-17.7</v>
      </c>
      <c r="Q24" s="10">
        <v>279.60000000000002</v>
      </c>
      <c r="R24" s="10">
        <v>2.7</v>
      </c>
      <c r="S24" s="10">
        <v>5.3</v>
      </c>
      <c r="T24" s="9"/>
    </row>
    <row r="25" spans="1:23">
      <c r="A25" s="47" t="s">
        <v>23</v>
      </c>
      <c r="B25" s="19">
        <v>2.5</v>
      </c>
      <c r="C25" s="19">
        <v>330</v>
      </c>
      <c r="D25" s="63" t="s">
        <v>146</v>
      </c>
      <c r="E25" s="45">
        <v>10</v>
      </c>
      <c r="F25" s="7">
        <v>66.273259999999993</v>
      </c>
      <c r="G25" s="7">
        <v>100.72660999999999</v>
      </c>
      <c r="H25" s="30">
        <v>2.9256000000000002</v>
      </c>
      <c r="I25" s="31">
        <v>0.12871945000000001</v>
      </c>
      <c r="J25" s="32">
        <v>9.4491233437978615</v>
      </c>
      <c r="K25" s="10">
        <v>163.6</v>
      </c>
      <c r="L25" s="10">
        <v>-17.7</v>
      </c>
      <c r="M25" s="10">
        <v>31.5</v>
      </c>
      <c r="N25" s="10">
        <v>10.199999999999999</v>
      </c>
      <c r="O25" s="26" t="s">
        <v>62</v>
      </c>
      <c r="P25" s="24">
        <v>-13.7</v>
      </c>
      <c r="Q25" s="10">
        <v>264</v>
      </c>
      <c r="R25" s="10">
        <v>5.5</v>
      </c>
      <c r="S25" s="10">
        <v>10.6</v>
      </c>
      <c r="T25" s="9"/>
    </row>
    <row r="26" spans="1:23">
      <c r="A26" s="47" t="s">
        <v>24</v>
      </c>
      <c r="B26" s="27">
        <v>46</v>
      </c>
      <c r="C26" s="27">
        <v>280</v>
      </c>
      <c r="D26" s="61" t="s">
        <v>144</v>
      </c>
      <c r="E26" s="45">
        <v>12</v>
      </c>
      <c r="F26" s="7">
        <v>66.249629999999996</v>
      </c>
      <c r="G26" s="7">
        <v>101.01588</v>
      </c>
      <c r="H26" s="30">
        <v>1.0972935083333331</v>
      </c>
      <c r="I26" s="31">
        <v>5.112177166666667E-2</v>
      </c>
      <c r="J26" s="32">
        <v>6.8529517806273903</v>
      </c>
      <c r="K26" s="10">
        <v>169.6</v>
      </c>
      <c r="L26" s="10">
        <v>15</v>
      </c>
      <c r="M26" s="10">
        <v>78.599999999999994</v>
      </c>
      <c r="N26" s="10">
        <v>5</v>
      </c>
      <c r="O26" s="26" t="s">
        <v>63</v>
      </c>
      <c r="P26" s="24">
        <v>-30.9</v>
      </c>
      <c r="Q26" s="10">
        <v>269</v>
      </c>
      <c r="R26" s="10">
        <v>2.6</v>
      </c>
      <c r="S26" s="10">
        <v>5.0999999999999996</v>
      </c>
      <c r="T26" s="9"/>
    </row>
    <row r="27" spans="1:23">
      <c r="A27" s="47" t="s">
        <v>25</v>
      </c>
      <c r="B27" s="27">
        <v>6</v>
      </c>
      <c r="C27" s="27">
        <v>300</v>
      </c>
      <c r="D27" s="63" t="s">
        <v>146</v>
      </c>
      <c r="E27" s="45">
        <v>15</v>
      </c>
      <c r="F27" s="7">
        <v>66.264510000000001</v>
      </c>
      <c r="G27" s="7">
        <v>100.98793999999999</v>
      </c>
      <c r="H27" s="30">
        <v>0.98394680666666678</v>
      </c>
      <c r="I27" s="31">
        <v>7.8940526666666677E-2</v>
      </c>
      <c r="J27" s="32">
        <v>11.475323152815701</v>
      </c>
      <c r="K27" s="10">
        <v>359.7</v>
      </c>
      <c r="L27" s="10">
        <v>37.200000000000003</v>
      </c>
      <c r="M27" s="10">
        <v>99.1</v>
      </c>
      <c r="N27" s="10">
        <v>3.9</v>
      </c>
      <c r="O27" s="26" t="s">
        <v>64</v>
      </c>
      <c r="P27" s="24">
        <v>-3</v>
      </c>
      <c r="Q27" s="10">
        <v>280.7</v>
      </c>
      <c r="R27" s="10">
        <v>2.7</v>
      </c>
      <c r="S27" s="10">
        <v>4.5999999999999996</v>
      </c>
      <c r="T27" s="9"/>
    </row>
    <row r="28" spans="1:23">
      <c r="A28" s="47" t="s">
        <v>26</v>
      </c>
      <c r="B28" s="27">
        <v>30</v>
      </c>
      <c r="C28" s="27">
        <v>295</v>
      </c>
      <c r="D28" s="61" t="s">
        <v>144</v>
      </c>
      <c r="E28" s="45">
        <v>12</v>
      </c>
      <c r="F28" s="7">
        <v>66.252330000000001</v>
      </c>
      <c r="G28" s="7">
        <v>100.80116</v>
      </c>
      <c r="H28" s="30">
        <v>1.5595832333333333</v>
      </c>
      <c r="I28" s="31">
        <v>5.9698401666666658E-2</v>
      </c>
      <c r="J28" s="32">
        <v>4.0848572532060157</v>
      </c>
      <c r="K28" s="10">
        <v>164.8</v>
      </c>
      <c r="L28" s="10">
        <v>-13.2</v>
      </c>
      <c r="M28" s="10">
        <v>20.7</v>
      </c>
      <c r="N28" s="10">
        <v>11</v>
      </c>
      <c r="O28" s="26" t="s">
        <v>65</v>
      </c>
      <c r="P28" s="24">
        <v>-16.2</v>
      </c>
      <c r="Q28" s="10">
        <v>265.10000000000002</v>
      </c>
      <c r="R28" s="10">
        <v>5.7</v>
      </c>
      <c r="S28" s="10">
        <v>11.2</v>
      </c>
      <c r="T28" s="9"/>
    </row>
    <row r="29" spans="1:23">
      <c r="A29" s="47" t="s">
        <v>27</v>
      </c>
      <c r="B29" s="27">
        <v>15</v>
      </c>
      <c r="C29" s="27">
        <v>320</v>
      </c>
      <c r="D29" s="63" t="s">
        <v>146</v>
      </c>
      <c r="E29" s="45">
        <v>12</v>
      </c>
      <c r="F29" s="7">
        <v>66.266639999999995</v>
      </c>
      <c r="G29" s="7">
        <v>100.82799</v>
      </c>
      <c r="H29" s="30">
        <v>6.2925000000000004</v>
      </c>
      <c r="I29" s="31">
        <v>6.0954844166666661E-2</v>
      </c>
      <c r="J29" s="32">
        <v>5.8791284683922749</v>
      </c>
      <c r="K29" s="10">
        <v>158</v>
      </c>
      <c r="L29" s="10">
        <v>11.9</v>
      </c>
      <c r="M29" s="10">
        <v>40.200000000000003</v>
      </c>
      <c r="N29" s="10">
        <v>7.8</v>
      </c>
      <c r="O29" s="26" t="s">
        <v>66</v>
      </c>
      <c r="P29" s="24">
        <v>-27.8</v>
      </c>
      <c r="Q29" s="10">
        <v>255.9</v>
      </c>
      <c r="R29" s="10">
        <v>4</v>
      </c>
      <c r="S29" s="10">
        <v>7.9</v>
      </c>
      <c r="T29" s="9"/>
    </row>
    <row r="30" spans="1:23">
      <c r="A30" s="47" t="s">
        <v>28</v>
      </c>
      <c r="B30" s="19">
        <v>10</v>
      </c>
      <c r="C30" s="19">
        <v>330</v>
      </c>
      <c r="D30" s="63" t="s">
        <v>146</v>
      </c>
      <c r="E30" s="45">
        <v>11</v>
      </c>
      <c r="F30" s="7">
        <v>66.228120000000004</v>
      </c>
      <c r="G30" s="7">
        <v>100.67691000000001</v>
      </c>
      <c r="H30" s="30">
        <v>4.330909090909091</v>
      </c>
      <c r="I30" s="31">
        <v>7.6757492727272725E-2</v>
      </c>
      <c r="J30" s="32">
        <v>5.7081609237319455</v>
      </c>
      <c r="K30" s="10">
        <v>355.1</v>
      </c>
      <c r="L30" s="10">
        <v>-36.299999999999997</v>
      </c>
      <c r="M30" s="10">
        <v>14.7</v>
      </c>
      <c r="N30" s="10">
        <v>20</v>
      </c>
      <c r="O30" s="26" t="s">
        <v>67</v>
      </c>
      <c r="P30" s="24">
        <v>-43.8</v>
      </c>
      <c r="Q30" s="10">
        <v>274.3</v>
      </c>
      <c r="R30" s="10">
        <v>13.6</v>
      </c>
      <c r="S30" s="10">
        <v>23.3</v>
      </c>
      <c r="T30" s="9"/>
    </row>
    <row r="31" spans="1:23">
      <c r="A31" s="12" t="s">
        <v>29</v>
      </c>
      <c r="B31" s="19">
        <v>12</v>
      </c>
      <c r="C31" s="19">
        <v>315</v>
      </c>
      <c r="D31" s="61" t="s">
        <v>144</v>
      </c>
      <c r="E31" s="46">
        <v>12</v>
      </c>
      <c r="F31" s="7">
        <v>66.237889999999993</v>
      </c>
      <c r="G31" s="7">
        <v>100.69029</v>
      </c>
      <c r="H31" s="30">
        <v>6.655333333333334</v>
      </c>
      <c r="I31" s="31">
        <v>6.3503094166666663E-2</v>
      </c>
      <c r="J31" s="32">
        <v>4.4319237400421363</v>
      </c>
      <c r="K31" s="13">
        <v>169.1</v>
      </c>
      <c r="L31" s="13">
        <v>4.5999999999999996</v>
      </c>
      <c r="M31" s="13">
        <v>43.4</v>
      </c>
      <c r="N31" s="13">
        <v>12.2</v>
      </c>
      <c r="O31" s="26" t="s">
        <v>68</v>
      </c>
      <c r="P31" s="25">
        <v>-25.6</v>
      </c>
      <c r="Q31" s="13">
        <v>268.60000000000002</v>
      </c>
      <c r="R31" s="13">
        <v>6.1</v>
      </c>
      <c r="S31" s="13">
        <v>12.2</v>
      </c>
      <c r="T31" s="9"/>
    </row>
    <row r="32" spans="1:23" ht="54" customHeight="1">
      <c r="A32" s="74" t="s">
        <v>33</v>
      </c>
      <c r="B32" s="75"/>
      <c r="C32" s="75"/>
      <c r="D32" s="76"/>
      <c r="E32" s="2" t="s">
        <v>31</v>
      </c>
      <c r="F32" s="18">
        <f>AVERAGE(F8:F31)</f>
        <v>66.266719999999978</v>
      </c>
      <c r="G32" s="18">
        <f>AVERAGE(G8:G31)</f>
        <v>100.78803680555554</v>
      </c>
      <c r="H32" s="41">
        <f>AVERAGE(H8:H31)</f>
        <v>3.4355011871780299</v>
      </c>
      <c r="I32" s="40">
        <f>AVERAGE(I8:I31)</f>
        <v>6.4033379006944446E-2</v>
      </c>
      <c r="J32" s="18">
        <f>AVERAGE(J8:J31)</f>
        <v>6.6945652533451758</v>
      </c>
      <c r="K32" s="1">
        <v>168.7</v>
      </c>
      <c r="L32" s="1">
        <v>-3.4</v>
      </c>
      <c r="M32" s="1">
        <v>11.9</v>
      </c>
      <c r="N32" s="71">
        <v>8.9</v>
      </c>
      <c r="O32" s="73"/>
      <c r="P32" s="2">
        <v>-21.6</v>
      </c>
      <c r="Q32" s="2">
        <v>268.89999999999998</v>
      </c>
      <c r="R32" s="71" t="s">
        <v>37</v>
      </c>
      <c r="S32" s="77"/>
      <c r="T32" s="17" t="s">
        <v>38</v>
      </c>
      <c r="U32" s="16"/>
      <c r="W32" s="14"/>
    </row>
    <row r="33" spans="1:13">
      <c r="A33" s="4" t="s">
        <v>160</v>
      </c>
      <c r="E33" s="4" t="s">
        <v>165</v>
      </c>
      <c r="F33" s="15"/>
      <c r="G33" s="15"/>
      <c r="H33" s="15"/>
      <c r="I33" s="15"/>
      <c r="J33" s="15"/>
      <c r="M33" s="66" t="s">
        <v>157</v>
      </c>
    </row>
    <row r="34" spans="1:13">
      <c r="A34" s="4" t="s">
        <v>155</v>
      </c>
      <c r="E34" s="4" t="s">
        <v>154</v>
      </c>
      <c r="M34" s="4" t="s">
        <v>158</v>
      </c>
    </row>
    <row r="35" spans="1:13">
      <c r="A35" s="4" t="s">
        <v>168</v>
      </c>
      <c r="E35" s="4" t="s">
        <v>156</v>
      </c>
      <c r="M35" s="4" t="s">
        <v>163</v>
      </c>
    </row>
    <row r="36" spans="1:13">
      <c r="A36" s="4" t="s">
        <v>167</v>
      </c>
      <c r="E36" s="4" t="s">
        <v>159</v>
      </c>
      <c r="M36" s="4" t="s">
        <v>161</v>
      </c>
    </row>
    <row r="37" spans="1:13" ht="18">
      <c r="A37" s="4" t="s">
        <v>166</v>
      </c>
      <c r="E37" s="4" t="s">
        <v>164</v>
      </c>
      <c r="M37" s="4" t="s">
        <v>162</v>
      </c>
    </row>
    <row r="43" spans="1:13" ht="16.2" customHeight="1"/>
  </sheetData>
  <mergeCells count="14">
    <mergeCell ref="T6:T7"/>
    <mergeCell ref="D6:D7"/>
    <mergeCell ref="H6:J6"/>
    <mergeCell ref="A32:D32"/>
    <mergeCell ref="R32:S32"/>
    <mergeCell ref="N32:O32"/>
    <mergeCell ref="A6:A7"/>
    <mergeCell ref="B6:B7"/>
    <mergeCell ref="C6:C7"/>
    <mergeCell ref="E6:E7"/>
    <mergeCell ref="F6:F7"/>
    <mergeCell ref="G6:G7"/>
    <mergeCell ref="K6:O6"/>
    <mergeCell ref="P6:S6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workbookViewId="0">
      <selection activeCell="N4" sqref="N4"/>
    </sheetView>
  </sheetViews>
  <sheetFormatPr defaultRowHeight="15.6"/>
  <cols>
    <col min="1" max="1" width="10.6640625" style="4" customWidth="1"/>
    <col min="2" max="2" width="6.88671875" style="4" customWidth="1"/>
    <col min="3" max="3" width="34.5546875" style="4" customWidth="1"/>
    <col min="4" max="5" width="8.88671875" style="4"/>
    <col min="6" max="6" width="27.5546875" style="4" customWidth="1"/>
    <col min="7" max="10" width="8.88671875" style="4"/>
    <col min="11" max="11" width="11.33203125" style="4" customWidth="1"/>
    <col min="12" max="16384" width="8.88671875" style="4"/>
  </cols>
  <sheetData>
    <row r="1" spans="1:37" ht="18">
      <c r="A1" s="83" t="s">
        <v>149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</row>
    <row r="2" spans="1:37" customFormat="1" ht="27.6" customHeight="1" thickBot="1">
      <c r="A2" s="60" t="s">
        <v>76</v>
      </c>
      <c r="B2" s="60" t="s">
        <v>77</v>
      </c>
      <c r="C2" s="60" t="s">
        <v>78</v>
      </c>
      <c r="D2" s="60" t="s">
        <v>79</v>
      </c>
      <c r="E2" s="60" t="s">
        <v>80</v>
      </c>
      <c r="F2" s="60" t="s">
        <v>81</v>
      </c>
      <c r="G2" s="60" t="s">
        <v>82</v>
      </c>
      <c r="H2" s="60" t="s">
        <v>83</v>
      </c>
      <c r="I2" s="60" t="s">
        <v>84</v>
      </c>
      <c r="J2" s="60" t="s">
        <v>85</v>
      </c>
      <c r="K2" s="60" t="s">
        <v>86</v>
      </c>
      <c r="L2" s="60" t="s">
        <v>87</v>
      </c>
      <c r="M2" s="60" t="s">
        <v>88</v>
      </c>
      <c r="N2" s="60" t="s">
        <v>89</v>
      </c>
      <c r="O2" s="60" t="s">
        <v>90</v>
      </c>
      <c r="P2" s="60" t="s">
        <v>91</v>
      </c>
      <c r="Q2" s="60" t="s">
        <v>92</v>
      </c>
      <c r="R2" s="60" t="s">
        <v>93</v>
      </c>
      <c r="S2" s="60" t="s">
        <v>94</v>
      </c>
      <c r="T2" s="60" t="s">
        <v>0</v>
      </c>
      <c r="U2" s="60" t="s">
        <v>1</v>
      </c>
      <c r="V2" s="60" t="s">
        <v>95</v>
      </c>
      <c r="W2" s="60" t="s">
        <v>2</v>
      </c>
      <c r="X2" s="60" t="s">
        <v>96</v>
      </c>
      <c r="Y2" s="60" t="s">
        <v>97</v>
      </c>
      <c r="Z2" s="60" t="s">
        <v>98</v>
      </c>
      <c r="AA2" s="60" t="s">
        <v>99</v>
      </c>
      <c r="AB2" s="60" t="s">
        <v>100</v>
      </c>
      <c r="AC2" s="60">
        <v>1</v>
      </c>
      <c r="AD2" s="60">
        <v>2</v>
      </c>
      <c r="AE2" s="60">
        <v>3</v>
      </c>
      <c r="AF2" s="60">
        <v>4</v>
      </c>
      <c r="AG2" s="60">
        <v>5</v>
      </c>
      <c r="AH2" s="60">
        <v>6</v>
      </c>
      <c r="AI2" s="60" t="s">
        <v>101</v>
      </c>
      <c r="AJ2" s="60" t="s">
        <v>102</v>
      </c>
      <c r="AK2" s="60" t="s">
        <v>103</v>
      </c>
    </row>
    <row r="3" spans="1:37" customFormat="1" ht="44.4" customHeight="1" thickTop="1">
      <c r="A3" s="58">
        <v>8235</v>
      </c>
      <c r="B3" s="58" t="s">
        <v>104</v>
      </c>
      <c r="C3" s="58" t="s">
        <v>105</v>
      </c>
      <c r="D3" s="58" t="s">
        <v>106</v>
      </c>
      <c r="E3" s="58"/>
      <c r="F3" s="58" t="s">
        <v>107</v>
      </c>
      <c r="G3" s="58">
        <v>-77.900000000000006</v>
      </c>
      <c r="H3" s="58">
        <v>325.5</v>
      </c>
      <c r="I3" s="58">
        <v>1108</v>
      </c>
      <c r="J3" s="58">
        <v>1116</v>
      </c>
      <c r="K3" s="59" t="s">
        <v>108</v>
      </c>
      <c r="L3" s="58" t="s">
        <v>109</v>
      </c>
      <c r="M3" s="58"/>
      <c r="N3" s="58" t="s">
        <v>110</v>
      </c>
      <c r="O3" s="58">
        <v>1112</v>
      </c>
      <c r="P3" s="58">
        <v>6</v>
      </c>
      <c r="Q3" s="58">
        <v>70</v>
      </c>
      <c r="R3" s="58" t="s">
        <v>111</v>
      </c>
      <c r="S3" s="58">
        <v>100</v>
      </c>
      <c r="T3" s="58">
        <v>289.5</v>
      </c>
      <c r="U3" s="58">
        <v>45.9</v>
      </c>
      <c r="V3" s="58">
        <v>6.6</v>
      </c>
      <c r="W3" s="58">
        <v>104</v>
      </c>
      <c r="X3" s="58">
        <v>-22.9</v>
      </c>
      <c r="Y3" s="58">
        <v>260.3</v>
      </c>
      <c r="Z3" s="58">
        <v>8.4</v>
      </c>
      <c r="AA3" s="58">
        <v>5.4</v>
      </c>
      <c r="AB3" s="58">
        <v>6.7</v>
      </c>
      <c r="AC3" s="58">
        <v>1</v>
      </c>
      <c r="AD3" s="58">
        <v>1</v>
      </c>
      <c r="AE3" s="58">
        <v>1</v>
      </c>
      <c r="AF3" s="58">
        <v>0</v>
      </c>
      <c r="AG3" s="58">
        <v>0</v>
      </c>
      <c r="AH3" s="58">
        <v>0</v>
      </c>
      <c r="AI3" s="58" t="s">
        <v>109</v>
      </c>
      <c r="AJ3" s="58" t="s">
        <v>112</v>
      </c>
      <c r="AK3" s="58">
        <v>0</v>
      </c>
    </row>
    <row r="4" spans="1:37" customFormat="1" ht="44.4" customHeight="1">
      <c r="A4" s="56">
        <v>9075</v>
      </c>
      <c r="B4" s="56" t="s">
        <v>104</v>
      </c>
      <c r="C4" s="56" t="s">
        <v>113</v>
      </c>
      <c r="D4" s="56" t="s">
        <v>106</v>
      </c>
      <c r="E4" s="56"/>
      <c r="F4" s="56" t="s">
        <v>114</v>
      </c>
      <c r="G4" s="56">
        <v>-71.900000000000006</v>
      </c>
      <c r="H4" s="56">
        <v>357.2</v>
      </c>
      <c r="I4" s="56">
        <v>1120</v>
      </c>
      <c r="J4" s="56">
        <v>1140</v>
      </c>
      <c r="K4" s="57" t="s">
        <v>115</v>
      </c>
      <c r="L4" s="56" t="s">
        <v>116</v>
      </c>
      <c r="M4" s="56"/>
      <c r="N4" s="56" t="s">
        <v>110</v>
      </c>
      <c r="O4" s="56">
        <v>1130</v>
      </c>
      <c r="P4" s="56">
        <v>34</v>
      </c>
      <c r="Q4" s="56">
        <v>143</v>
      </c>
      <c r="R4" s="56" t="s">
        <v>111</v>
      </c>
      <c r="S4" s="56">
        <v>0</v>
      </c>
      <c r="T4" s="56">
        <v>236.5</v>
      </c>
      <c r="U4" s="56">
        <v>-3.6</v>
      </c>
      <c r="V4" s="56">
        <v>4.8</v>
      </c>
      <c r="W4" s="56">
        <v>27.9</v>
      </c>
      <c r="X4" s="56">
        <v>8.3000000000000007</v>
      </c>
      <c r="Y4" s="56">
        <v>54.5</v>
      </c>
      <c r="Z4" s="56">
        <v>3.3</v>
      </c>
      <c r="AA4" s="56">
        <v>3.3</v>
      </c>
      <c r="AB4" s="56">
        <v>3.3</v>
      </c>
      <c r="AC4" s="56">
        <v>1</v>
      </c>
      <c r="AD4" s="56">
        <v>1</v>
      </c>
      <c r="AE4" s="56">
        <v>1</v>
      </c>
      <c r="AF4" s="56">
        <v>0</v>
      </c>
      <c r="AG4" s="56">
        <v>1</v>
      </c>
      <c r="AH4" s="56">
        <v>0</v>
      </c>
      <c r="AI4" s="56" t="s">
        <v>117</v>
      </c>
      <c r="AJ4" s="56" t="s">
        <v>118</v>
      </c>
      <c r="AK4" s="56">
        <v>0</v>
      </c>
    </row>
    <row r="5" spans="1:37" customFormat="1" ht="44.4" customHeight="1">
      <c r="A5" s="56">
        <v>2673</v>
      </c>
      <c r="B5" s="56" t="s">
        <v>104</v>
      </c>
      <c r="C5" s="56" t="s">
        <v>119</v>
      </c>
      <c r="D5" s="56" t="s">
        <v>106</v>
      </c>
      <c r="E5" s="56"/>
      <c r="F5" s="56" t="s">
        <v>120</v>
      </c>
      <c r="G5" s="56">
        <v>-68.5</v>
      </c>
      <c r="H5" s="56">
        <v>78</v>
      </c>
      <c r="I5" s="56">
        <v>1244</v>
      </c>
      <c r="J5" s="56">
        <v>1380</v>
      </c>
      <c r="K5" s="56" t="s">
        <v>121</v>
      </c>
      <c r="L5" s="56" t="s">
        <v>122</v>
      </c>
      <c r="M5" s="56"/>
      <c r="N5" s="56" t="s">
        <v>123</v>
      </c>
      <c r="O5" s="56">
        <v>1312</v>
      </c>
      <c r="P5" s="56">
        <v>9</v>
      </c>
      <c r="Q5" s="56">
        <v>35</v>
      </c>
      <c r="R5" s="56" t="s">
        <v>124</v>
      </c>
      <c r="S5" s="56">
        <v>22</v>
      </c>
      <c r="T5" s="56">
        <v>107.5</v>
      </c>
      <c r="U5" s="56">
        <v>-42.5</v>
      </c>
      <c r="V5" s="56">
        <v>11</v>
      </c>
      <c r="W5" s="56">
        <v>23.1</v>
      </c>
      <c r="X5" s="56">
        <v>16.600000000000001</v>
      </c>
      <c r="Y5" s="56">
        <v>193.1</v>
      </c>
      <c r="Z5" s="56">
        <v>8.3000000000000007</v>
      </c>
      <c r="AA5" s="56">
        <v>13.5</v>
      </c>
      <c r="AB5" s="56">
        <v>10.6</v>
      </c>
      <c r="AC5" s="56">
        <v>0</v>
      </c>
      <c r="AD5" s="56">
        <v>1</v>
      </c>
      <c r="AE5" s="56">
        <v>1</v>
      </c>
      <c r="AF5" s="56">
        <v>0</v>
      </c>
      <c r="AG5" s="56">
        <v>1</v>
      </c>
      <c r="AH5" s="56">
        <v>1</v>
      </c>
      <c r="AI5" s="56" t="s">
        <v>125</v>
      </c>
      <c r="AJ5" s="56" t="s">
        <v>126</v>
      </c>
      <c r="AK5" s="56">
        <v>0</v>
      </c>
    </row>
    <row r="6" spans="1:37" customFormat="1" ht="44.4" customHeight="1">
      <c r="A6" s="56">
        <v>26731</v>
      </c>
      <c r="B6" s="56" t="s">
        <v>104</v>
      </c>
      <c r="C6" s="56" t="s">
        <v>127</v>
      </c>
      <c r="D6" s="56" t="s">
        <v>106</v>
      </c>
      <c r="E6" s="56"/>
      <c r="F6" s="56" t="s">
        <v>120</v>
      </c>
      <c r="G6" s="56">
        <v>-68.5</v>
      </c>
      <c r="H6" s="56">
        <v>78</v>
      </c>
      <c r="I6" s="56">
        <v>1244</v>
      </c>
      <c r="J6" s="56">
        <v>1380</v>
      </c>
      <c r="K6" s="56" t="s">
        <v>121</v>
      </c>
      <c r="L6" s="56" t="s">
        <v>122</v>
      </c>
      <c r="M6" s="56"/>
      <c r="N6" s="56" t="s">
        <v>123</v>
      </c>
      <c r="O6" s="56">
        <v>1312</v>
      </c>
      <c r="P6" s="56">
        <v>7</v>
      </c>
      <c r="Q6" s="56">
        <v>27</v>
      </c>
      <c r="R6" s="56" t="s">
        <v>92</v>
      </c>
      <c r="S6" s="56">
        <v>0</v>
      </c>
      <c r="T6" s="56">
        <v>112</v>
      </c>
      <c r="U6" s="56">
        <v>-38.799999999999997</v>
      </c>
      <c r="V6" s="56">
        <v>7.7</v>
      </c>
      <c r="W6" s="56">
        <v>61.7</v>
      </c>
      <c r="X6" s="56">
        <v>12.7</v>
      </c>
      <c r="Y6" s="56">
        <v>169.1</v>
      </c>
      <c r="Z6" s="56">
        <v>5.5</v>
      </c>
      <c r="AA6" s="56">
        <v>9.1999999999999993</v>
      </c>
      <c r="AB6" s="56">
        <v>7.1</v>
      </c>
      <c r="AC6" s="56">
        <v>0</v>
      </c>
      <c r="AD6" s="56">
        <v>1</v>
      </c>
      <c r="AE6" s="56">
        <v>1</v>
      </c>
      <c r="AF6" s="56">
        <v>0</v>
      </c>
      <c r="AG6" s="56">
        <v>1</v>
      </c>
      <c r="AH6" s="56">
        <v>1</v>
      </c>
      <c r="AI6" s="56" t="s">
        <v>125</v>
      </c>
      <c r="AJ6" s="56" t="s">
        <v>128</v>
      </c>
      <c r="AK6" s="56">
        <v>0</v>
      </c>
    </row>
    <row r="7" spans="1:37" customFormat="1" ht="44.4" customHeight="1">
      <c r="A7" s="56">
        <v>26732</v>
      </c>
      <c r="B7" s="56" t="s">
        <v>104</v>
      </c>
      <c r="C7" s="56" t="s">
        <v>129</v>
      </c>
      <c r="D7" s="56" t="s">
        <v>106</v>
      </c>
      <c r="E7" s="56"/>
      <c r="F7" s="56" t="s">
        <v>120</v>
      </c>
      <c r="G7" s="56">
        <v>-68.5</v>
      </c>
      <c r="H7" s="56">
        <v>78</v>
      </c>
      <c r="I7" s="56">
        <v>1244</v>
      </c>
      <c r="J7" s="56">
        <v>1380</v>
      </c>
      <c r="K7" s="56" t="s">
        <v>121</v>
      </c>
      <c r="L7" s="56" t="s">
        <v>122</v>
      </c>
      <c r="M7" s="56"/>
      <c r="N7" s="56" t="s">
        <v>123</v>
      </c>
      <c r="O7" s="56">
        <v>1312</v>
      </c>
      <c r="P7" s="56">
        <v>2</v>
      </c>
      <c r="Q7" s="56">
        <v>8</v>
      </c>
      <c r="R7" s="56" t="s">
        <v>111</v>
      </c>
      <c r="S7" s="56">
        <v>100</v>
      </c>
      <c r="T7" s="56">
        <v>265.3</v>
      </c>
      <c r="U7" s="56">
        <v>54.5</v>
      </c>
      <c r="V7" s="56"/>
      <c r="W7" s="56"/>
      <c r="X7" s="56">
        <v>34</v>
      </c>
      <c r="Y7" s="56">
        <v>178.3</v>
      </c>
      <c r="Z7" s="56"/>
      <c r="AA7" s="56"/>
      <c r="AB7" s="56"/>
      <c r="AC7" s="56">
        <v>0</v>
      </c>
      <c r="AD7" s="56">
        <v>0</v>
      </c>
      <c r="AE7" s="56">
        <v>1</v>
      </c>
      <c r="AF7" s="56">
        <v>0</v>
      </c>
      <c r="AG7" s="56">
        <v>1</v>
      </c>
      <c r="AH7" s="56">
        <v>1</v>
      </c>
      <c r="AI7" s="56" t="s">
        <v>125</v>
      </c>
      <c r="AJ7" s="56" t="s">
        <v>128</v>
      </c>
      <c r="AK7" s="56">
        <v>0</v>
      </c>
    </row>
    <row r="8" spans="1:37" customFormat="1" ht="44.4" customHeight="1">
      <c r="A8" s="56">
        <v>10497</v>
      </c>
      <c r="B8" s="56" t="s">
        <v>104</v>
      </c>
      <c r="C8" s="56" t="s">
        <v>130</v>
      </c>
      <c r="D8" s="56" t="s">
        <v>106</v>
      </c>
      <c r="E8" s="56" t="s">
        <v>131</v>
      </c>
      <c r="F8" s="56" t="s">
        <v>120</v>
      </c>
      <c r="G8" s="56">
        <v>-66.8</v>
      </c>
      <c r="H8" s="56">
        <v>50.7</v>
      </c>
      <c r="I8" s="56">
        <v>600</v>
      </c>
      <c r="J8" s="56">
        <v>1000</v>
      </c>
      <c r="K8" s="56"/>
      <c r="L8" s="56" t="s">
        <v>132</v>
      </c>
      <c r="M8" s="56"/>
      <c r="N8" s="56" t="s">
        <v>133</v>
      </c>
      <c r="O8" s="56">
        <v>800</v>
      </c>
      <c r="P8" s="56">
        <v>6</v>
      </c>
      <c r="Q8" s="56">
        <v>12</v>
      </c>
      <c r="R8" s="56" t="s">
        <v>111</v>
      </c>
      <c r="S8" s="56">
        <v>100</v>
      </c>
      <c r="T8" s="56">
        <v>338.8</v>
      </c>
      <c r="U8" s="56">
        <v>56</v>
      </c>
      <c r="V8" s="56">
        <v>19.2</v>
      </c>
      <c r="W8" s="56">
        <v>13.1</v>
      </c>
      <c r="X8" s="56">
        <v>-14.6</v>
      </c>
      <c r="Y8" s="56">
        <v>213.2</v>
      </c>
      <c r="Z8" s="56">
        <v>19.8</v>
      </c>
      <c r="AA8" s="56">
        <v>27.6</v>
      </c>
      <c r="AB8" s="56">
        <v>23.4</v>
      </c>
      <c r="AC8" s="56">
        <v>0</v>
      </c>
      <c r="AD8" s="56">
        <v>0</v>
      </c>
      <c r="AE8" s="56">
        <v>1</v>
      </c>
      <c r="AF8" s="56">
        <v>0</v>
      </c>
      <c r="AG8" s="56">
        <v>1</v>
      </c>
      <c r="AH8" s="56">
        <v>0</v>
      </c>
      <c r="AI8" s="56" t="s">
        <v>134</v>
      </c>
      <c r="AJ8" s="56" t="s">
        <v>135</v>
      </c>
      <c r="AK8" s="56">
        <v>0</v>
      </c>
    </row>
    <row r="9" spans="1:37" customFormat="1" ht="44.4" customHeight="1">
      <c r="A9" s="56">
        <v>10498</v>
      </c>
      <c r="B9" s="56" t="s">
        <v>104</v>
      </c>
      <c r="C9" s="56" t="s">
        <v>136</v>
      </c>
      <c r="D9" s="56" t="s">
        <v>106</v>
      </c>
      <c r="E9" s="56" t="s">
        <v>137</v>
      </c>
      <c r="F9" s="56" t="s">
        <v>120</v>
      </c>
      <c r="G9" s="56">
        <v>-66.8</v>
      </c>
      <c r="H9" s="56">
        <v>50.7</v>
      </c>
      <c r="I9" s="56">
        <v>700</v>
      </c>
      <c r="J9" s="56">
        <v>1300</v>
      </c>
      <c r="K9" s="56"/>
      <c r="L9" s="56" t="s">
        <v>132</v>
      </c>
      <c r="M9" s="56"/>
      <c r="N9" s="56" t="s">
        <v>133</v>
      </c>
      <c r="O9" s="56">
        <v>900</v>
      </c>
      <c r="P9" s="56">
        <v>2</v>
      </c>
      <c r="Q9" s="56" t="s">
        <v>138</v>
      </c>
      <c r="R9" s="56" t="s">
        <v>92</v>
      </c>
      <c r="S9" s="56">
        <v>0</v>
      </c>
      <c r="T9" s="56">
        <v>216</v>
      </c>
      <c r="U9" s="56">
        <v>-33.9</v>
      </c>
      <c r="V9" s="56">
        <v>18.7</v>
      </c>
      <c r="W9" s="56">
        <v>7.6</v>
      </c>
      <c r="X9" s="56">
        <v>0.6</v>
      </c>
      <c r="Y9" s="56">
        <v>264.60000000000002</v>
      </c>
      <c r="Z9" s="56">
        <v>12.2</v>
      </c>
      <c r="AA9" s="56">
        <v>21.4</v>
      </c>
      <c r="AB9" s="56">
        <v>16.100000000000001</v>
      </c>
      <c r="AC9" s="56">
        <v>0</v>
      </c>
      <c r="AD9" s="56">
        <v>0</v>
      </c>
      <c r="AE9" s="56">
        <v>1</v>
      </c>
      <c r="AF9" s="56">
        <v>0</v>
      </c>
      <c r="AG9" s="56">
        <v>1</v>
      </c>
      <c r="AH9" s="56">
        <v>0</v>
      </c>
      <c r="AI9" s="56" t="s">
        <v>139</v>
      </c>
      <c r="AJ9" s="56" t="s">
        <v>140</v>
      </c>
      <c r="AK9" s="56">
        <v>0</v>
      </c>
    </row>
    <row r="10" spans="1:37" customFormat="1" ht="44.4" customHeight="1">
      <c r="A10" s="56">
        <v>10499</v>
      </c>
      <c r="B10" s="56" t="s">
        <v>104</v>
      </c>
      <c r="C10" s="56" t="s">
        <v>141</v>
      </c>
      <c r="D10" s="56" t="s">
        <v>106</v>
      </c>
      <c r="E10" s="56" t="s">
        <v>142</v>
      </c>
      <c r="F10" s="56" t="s">
        <v>120</v>
      </c>
      <c r="G10" s="56">
        <v>-66.8</v>
      </c>
      <c r="H10" s="56">
        <v>50.7</v>
      </c>
      <c r="I10" s="56">
        <v>700</v>
      </c>
      <c r="J10" s="56">
        <v>1300</v>
      </c>
      <c r="K10" s="56"/>
      <c r="L10" s="56" t="s">
        <v>132</v>
      </c>
      <c r="M10" s="56"/>
      <c r="N10" s="56" t="s">
        <v>133</v>
      </c>
      <c r="O10" s="56">
        <v>1000</v>
      </c>
      <c r="P10" s="56">
        <v>5</v>
      </c>
      <c r="Q10" s="56">
        <v>7</v>
      </c>
      <c r="R10" s="56" t="s">
        <v>92</v>
      </c>
      <c r="S10" s="56">
        <v>0</v>
      </c>
      <c r="T10" s="56">
        <v>178.2</v>
      </c>
      <c r="U10" s="56">
        <v>-23.3</v>
      </c>
      <c r="V10" s="56">
        <v>17.5</v>
      </c>
      <c r="W10" s="56">
        <v>28.7</v>
      </c>
      <c r="X10" s="56">
        <v>11.1</v>
      </c>
      <c r="Y10" s="56">
        <v>228.9</v>
      </c>
      <c r="Z10" s="56">
        <v>9.9</v>
      </c>
      <c r="AA10" s="56">
        <v>18.600000000000001</v>
      </c>
      <c r="AB10" s="56">
        <v>13.6</v>
      </c>
      <c r="AC10" s="56">
        <v>0</v>
      </c>
      <c r="AD10" s="56">
        <v>0</v>
      </c>
      <c r="AE10" s="56">
        <v>1</v>
      </c>
      <c r="AF10" s="56">
        <v>0</v>
      </c>
      <c r="AG10" s="56">
        <v>1</v>
      </c>
      <c r="AH10" s="56">
        <v>0</v>
      </c>
      <c r="AI10" s="56" t="s">
        <v>134</v>
      </c>
      <c r="AJ10" s="56" t="s">
        <v>143</v>
      </c>
      <c r="AK10" s="56">
        <v>0</v>
      </c>
    </row>
    <row r="11" spans="1:37">
      <c r="A11" s="5"/>
      <c r="B11" s="48"/>
      <c r="C11" s="53"/>
      <c r="D11" s="50"/>
      <c r="E11" s="51"/>
      <c r="F11" s="52"/>
      <c r="G11" s="5"/>
      <c r="H11" s="5"/>
      <c r="I11" s="5"/>
      <c r="J11" s="5"/>
      <c r="K11" s="5"/>
      <c r="L11" s="5"/>
      <c r="M11" s="5"/>
    </row>
    <row r="12" spans="1:37">
      <c r="A12" s="5"/>
      <c r="B12" s="49"/>
      <c r="C12" s="49"/>
      <c r="D12" s="50"/>
      <c r="E12" s="51"/>
      <c r="F12" s="52"/>
      <c r="G12" s="5"/>
      <c r="H12" s="5"/>
      <c r="I12" s="5"/>
      <c r="J12" s="5"/>
      <c r="K12" s="5"/>
      <c r="L12" s="5"/>
      <c r="M12" s="5"/>
    </row>
    <row r="13" spans="1:37">
      <c r="A13" s="5"/>
      <c r="B13" s="48"/>
      <c r="C13" s="53"/>
      <c r="D13" s="50"/>
      <c r="E13" s="51"/>
      <c r="F13" s="52"/>
      <c r="G13" s="5"/>
      <c r="H13" s="5"/>
      <c r="I13" s="5"/>
      <c r="J13" s="5"/>
      <c r="K13" s="5"/>
      <c r="L13" s="5"/>
      <c r="M13" s="5"/>
    </row>
    <row r="14" spans="1:37">
      <c r="A14" s="5"/>
      <c r="B14" s="53"/>
      <c r="C14" s="53"/>
      <c r="D14" s="50"/>
      <c r="E14" s="51"/>
      <c r="F14" s="52"/>
      <c r="G14" s="5"/>
      <c r="H14" s="5"/>
      <c r="I14" s="5"/>
      <c r="J14" s="5"/>
      <c r="K14" s="5"/>
      <c r="L14" s="5"/>
      <c r="M14" s="5"/>
    </row>
    <row r="15" spans="1:37">
      <c r="A15" s="5"/>
      <c r="B15" s="54"/>
      <c r="C15" s="54"/>
      <c r="D15" s="50"/>
      <c r="E15" s="51"/>
      <c r="F15" s="52"/>
      <c r="G15" s="5"/>
      <c r="H15" s="5"/>
      <c r="I15" s="5"/>
      <c r="J15" s="5"/>
      <c r="K15" s="5"/>
      <c r="L15" s="5"/>
      <c r="M15" s="5"/>
    </row>
    <row r="16" spans="1:37">
      <c r="A16" s="5"/>
      <c r="B16" s="53"/>
      <c r="C16" s="53"/>
      <c r="D16" s="50"/>
      <c r="E16" s="51"/>
      <c r="F16" s="52"/>
      <c r="G16" s="5"/>
      <c r="H16" s="5"/>
      <c r="I16" s="5"/>
      <c r="J16" s="5"/>
      <c r="K16" s="5"/>
      <c r="L16" s="5"/>
      <c r="M16" s="5"/>
    </row>
    <row r="17" spans="1:13">
      <c r="A17" s="5"/>
      <c r="B17" s="53"/>
      <c r="C17" s="53"/>
      <c r="D17" s="50"/>
      <c r="E17" s="51"/>
      <c r="F17" s="52"/>
      <c r="G17" s="5"/>
      <c r="H17" s="5"/>
      <c r="I17" s="5"/>
      <c r="J17" s="5"/>
      <c r="K17" s="5"/>
      <c r="L17" s="5"/>
      <c r="M17" s="5"/>
    </row>
    <row r="18" spans="1:13">
      <c r="A18" s="5"/>
      <c r="B18" s="49"/>
      <c r="C18" s="49"/>
      <c r="D18" s="50"/>
      <c r="E18" s="51"/>
      <c r="F18" s="52"/>
      <c r="G18" s="5"/>
      <c r="H18" s="5"/>
      <c r="I18" s="5"/>
      <c r="J18" s="5"/>
      <c r="K18" s="5"/>
      <c r="L18" s="5"/>
      <c r="M18" s="5"/>
    </row>
    <row r="19" spans="1:13">
      <c r="A19" s="5"/>
      <c r="B19" s="53"/>
      <c r="C19" s="53"/>
      <c r="D19" s="50"/>
      <c r="E19" s="51"/>
      <c r="F19" s="52"/>
      <c r="G19" s="5"/>
      <c r="H19" s="5"/>
      <c r="I19" s="5"/>
      <c r="J19" s="5"/>
      <c r="K19" s="5"/>
      <c r="L19" s="5"/>
      <c r="M19" s="5"/>
    </row>
    <row r="20" spans="1:13">
      <c r="A20" s="5"/>
      <c r="B20" s="54"/>
      <c r="C20" s="54"/>
      <c r="D20" s="50"/>
      <c r="E20" s="51"/>
      <c r="F20" s="52"/>
      <c r="G20" s="5"/>
      <c r="H20" s="5"/>
      <c r="I20" s="5"/>
      <c r="J20" s="5"/>
      <c r="K20" s="5"/>
      <c r="L20" s="5"/>
      <c r="M20" s="5"/>
    </row>
    <row r="21" spans="1:13">
      <c r="A21" s="5"/>
      <c r="B21" s="54"/>
      <c r="C21" s="54"/>
      <c r="D21" s="50"/>
      <c r="E21" s="51"/>
      <c r="F21" s="52"/>
      <c r="G21" s="5"/>
      <c r="H21" s="5"/>
      <c r="I21" s="5"/>
      <c r="J21" s="5"/>
      <c r="K21" s="5"/>
      <c r="L21" s="5"/>
      <c r="M21" s="5"/>
    </row>
    <row r="22" spans="1:13">
      <c r="A22" s="5"/>
      <c r="B22" s="54"/>
      <c r="C22" s="54"/>
      <c r="D22" s="50"/>
      <c r="E22" s="51"/>
      <c r="F22" s="52"/>
      <c r="G22" s="5"/>
      <c r="H22" s="5"/>
      <c r="I22" s="5"/>
      <c r="J22" s="5"/>
      <c r="K22" s="5"/>
      <c r="L22" s="5"/>
      <c r="M22" s="5"/>
    </row>
    <row r="23" spans="1:13">
      <c r="A23" s="5"/>
      <c r="B23" s="54"/>
      <c r="C23" s="54"/>
      <c r="D23" s="50"/>
      <c r="E23" s="51"/>
      <c r="F23" s="52"/>
      <c r="G23" s="5"/>
      <c r="H23" s="5"/>
      <c r="I23" s="5"/>
      <c r="J23" s="5"/>
      <c r="K23" s="5"/>
      <c r="L23" s="5"/>
      <c r="M23" s="5"/>
    </row>
    <row r="24" spans="1:13">
      <c r="A24" s="5"/>
      <c r="B24" s="53"/>
      <c r="C24" s="53"/>
      <c r="D24" s="50"/>
      <c r="E24" s="51"/>
      <c r="F24" s="52"/>
      <c r="G24" s="5"/>
      <c r="H24" s="5"/>
      <c r="I24" s="5"/>
      <c r="J24" s="5"/>
      <c r="K24" s="5"/>
      <c r="L24" s="5"/>
      <c r="M24" s="5"/>
    </row>
    <row r="25" spans="1:13">
      <c r="A25" s="5"/>
      <c r="B25" s="53"/>
      <c r="C25" s="53"/>
      <c r="D25" s="50"/>
      <c r="E25" s="51"/>
      <c r="F25" s="52"/>
      <c r="G25" s="5"/>
      <c r="H25" s="5"/>
      <c r="I25" s="5"/>
      <c r="J25" s="5"/>
      <c r="K25" s="5"/>
      <c r="L25" s="5"/>
      <c r="M25" s="5"/>
    </row>
    <row r="26" spans="1:1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</sheetData>
  <mergeCells count="1">
    <mergeCell ref="A1:AK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pmd</vt:lpstr>
      <vt:lpstr>MagIC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Vodo74</dc:creator>
  <cp:lastModifiedBy>Shupletsova</cp:lastModifiedBy>
  <cp:lastPrinted>2021-01-25T21:10:17Z</cp:lastPrinted>
  <dcterms:created xsi:type="dcterms:W3CDTF">2020-06-16T16:21:10Z</dcterms:created>
  <dcterms:modified xsi:type="dcterms:W3CDTF">2021-01-28T21:45:03Z</dcterms:modified>
</cp:coreProperties>
</file>